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i Lieu PHong KHTH\Trang thiet bị v vat tu tieu hao\Nam 2025\Thanh ly\BB va To trinh\BB va to trinh bản cuoi\"/>
    </mc:Choice>
  </mc:AlternateContent>
  <xr:revisionPtr revIDLastSave="0" documentId="13_ncr:1_{51BD9CCE-0064-4A47-BF07-5DEDECBB64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 DSTSTL" sheetId="14" r:id="rId1"/>
  </sheets>
  <definedNames>
    <definedName name="_xlnm._FilterDatabase" localSheetId="0" hidden="1">'PL DSTSTL'!$A$5:$M$57</definedName>
    <definedName name="_xlnm.Print_Area" localSheetId="0">'PL DSTSTL'!$A$1:$M$57</definedName>
    <definedName name="_xlnm.Print_Titles" localSheetId="0">'PL DSTSTL'!$5:$5</definedName>
  </definedNames>
  <calcPr calcId="191029"/>
</workbook>
</file>

<file path=xl/calcChain.xml><?xml version="1.0" encoding="utf-8"?>
<calcChain xmlns="http://schemas.openxmlformats.org/spreadsheetml/2006/main">
  <c r="J57" i="14" l="1"/>
  <c r="K27" i="14"/>
  <c r="J27" i="14"/>
  <c r="G27" i="14"/>
  <c r="J19" i="14"/>
  <c r="G19" i="14"/>
  <c r="K7" i="14"/>
  <c r="K6" i="14" s="1"/>
  <c r="J7" i="14"/>
  <c r="J6" i="14" s="1"/>
  <c r="G7" i="14"/>
  <c r="G6" i="14" s="1"/>
</calcChain>
</file>

<file path=xl/sharedStrings.xml><?xml version="1.0" encoding="utf-8"?>
<sst xmlns="http://schemas.openxmlformats.org/spreadsheetml/2006/main" count="349" uniqueCount="241">
  <si>
    <t>Không lên nguồn</t>
  </si>
  <si>
    <t>Máy</t>
  </si>
  <si>
    <t>SKSS</t>
  </si>
  <si>
    <t>Không có</t>
  </si>
  <si>
    <t>Cái</t>
  </si>
  <si>
    <t>Japan/không có</t>
  </si>
  <si>
    <t>Đèn gù</t>
  </si>
  <si>
    <t>TT Sốt rét</t>
  </si>
  <si>
    <t>Bộ</t>
  </si>
  <si>
    <t>Hỏng không lên nguồn. Đã sửa nhiều lần không có linh kiện thay thế</t>
  </si>
  <si>
    <t>DP(bnn)</t>
  </si>
  <si>
    <t>JPF10/157
AF10-0082</t>
  </si>
  <si>
    <t>BM600</t>
  </si>
  <si>
    <t>Ý/BMI</t>
  </si>
  <si>
    <t>Máy chụp X quang</t>
  </si>
  <si>
    <t>Máy sỉ sét, không lên nguồn. Đã sửa nhiều lần không dùng được</t>
  </si>
  <si>
    <t>29776</t>
  </si>
  <si>
    <t>NY10523</t>
  </si>
  <si>
    <t>Mỹ/AFP</t>
  </si>
  <si>
    <t>Máy rửa phim</t>
  </si>
  <si>
    <t>Đức/human</t>
  </si>
  <si>
    <t>Pháp/Biorad</t>
  </si>
  <si>
    <t>244775</t>
  </si>
  <si>
    <t>Clintek</t>
  </si>
  <si>
    <t>Mỹ/simem</t>
  </si>
  <si>
    <t>Máy xét nghiệm nước tiểu</t>
  </si>
  <si>
    <t>Cháy nguồn</t>
  </si>
  <si>
    <t>QTC</t>
  </si>
  <si>
    <t>802252</t>
  </si>
  <si>
    <t>PLC-012E</t>
  </si>
  <si>
    <t>Đức/gemy</t>
  </si>
  <si>
    <t>Máy ly tâm K</t>
  </si>
  <si>
    <t>HIV mua</t>
  </si>
  <si>
    <t>230977</t>
  </si>
  <si>
    <t>F202A0173</t>
  </si>
  <si>
    <t xml:space="preserve"> Máy lắc</t>
  </si>
  <si>
    <t>Dự án KFW</t>
  </si>
  <si>
    <t>ME20078011TA</t>
  </si>
  <si>
    <t>MEDia
01.80-TA</t>
  </si>
  <si>
    <t>Aquatron</t>
  </si>
  <si>
    <t>Đức/BIBBY-STUART</t>
  </si>
  <si>
    <t>Máy cất nước 2 lần</t>
  </si>
  <si>
    <t>A4000</t>
  </si>
  <si>
    <t>Đức/GEMMY</t>
  </si>
  <si>
    <t>Máy ly tâm PLC</t>
  </si>
  <si>
    <t>Kẹt bánh quay, ngẹt tua bin</t>
  </si>
  <si>
    <t>03.259579</t>
  </si>
  <si>
    <t>MS3</t>
  </si>
  <si>
    <t>Italya/KIA</t>
  </si>
  <si>
    <t>Máy lắc phiến  MS3</t>
  </si>
  <si>
    <t>Hỏng nguồn</t>
  </si>
  <si>
    <t>Không lên nguồn, không có linh kiện sửa chữa, đã sửa chữa nhiều lần</t>
  </si>
  <si>
    <t>20671</t>
  </si>
  <si>
    <t>Dàn eliza gồm: Máy đọc Elisa</t>
  </si>
  <si>
    <t>Viện VSDT TW cấp</t>
  </si>
  <si>
    <t>19391</t>
  </si>
  <si>
    <t>Sở Y tế</t>
  </si>
  <si>
    <t>20494</t>
  </si>
  <si>
    <t>Cơ quan</t>
  </si>
  <si>
    <t>YTDP</t>
  </si>
  <si>
    <t>Lên nguồn, bộ đưa mấu bị hỏng không có linh kiện thay thế.</t>
  </si>
  <si>
    <t>10934502659CD</t>
  </si>
  <si>
    <t>UV mini-1240</t>
  </si>
  <si>
    <t>Nhật Bản/Shimadzu</t>
  </si>
  <si>
    <t>Lên nguồn, hỏng màn hình</t>
  </si>
  <si>
    <t>Dự án ADB</t>
  </si>
  <si>
    <t>25210407</t>
  </si>
  <si>
    <t xml:space="preserve">CPA224S </t>
  </si>
  <si>
    <t xml:space="preserve">Cân phân tích </t>
  </si>
  <si>
    <t>Hỏng rô to quay</t>
  </si>
  <si>
    <t>120901695</t>
  </si>
  <si>
    <t>Hei-vap AdVantage</t>
  </si>
  <si>
    <t>Đức/HEIDOLPH</t>
  </si>
  <si>
    <t>Máy cô quay chân không HEIDOLPH</t>
  </si>
  <si>
    <t>Vẫn lên nguồn, không đo được bị lỗi không có linh kiện thay thế sửa chữa?</t>
  </si>
  <si>
    <t>CDC</t>
  </si>
  <si>
    <t>03270089101</t>
  </si>
  <si>
    <t>HI96701</t>
  </si>
  <si>
    <t>Mỹ/ HANA</t>
  </si>
  <si>
    <t>Máy đo clo dư</t>
  </si>
  <si>
    <t>F30200140</t>
  </si>
  <si>
    <t>UDK 149</t>
  </si>
  <si>
    <t>Sản xuất tại Châu Âu/Velk</t>
  </si>
  <si>
    <t>Bộ chưng cất đạm bán tự động UDK 149 ( Thiết bị phá mẫu, bộ lọc và hút khí lọc)</t>
  </si>
  <si>
    <t>Hỏng vật kính, thấu kính</t>
  </si>
  <si>
    <t>2L01717</t>
  </si>
  <si>
    <t>CH20BTMF200</t>
  </si>
  <si>
    <t>Nhật Bản/ch20</t>
  </si>
  <si>
    <t>Kính hiển vi</t>
  </si>
  <si>
    <t>3M85368</t>
  </si>
  <si>
    <t>CX22LEDRFS1</t>
  </si>
  <si>
    <t>Nhật Bản/KX21</t>
  </si>
  <si>
    <t>Máy HH KX21</t>
  </si>
  <si>
    <t>Hỏng bo, hệ thống bơm không có linh kiện thay thế.</t>
  </si>
  <si>
    <t>03571</t>
  </si>
  <si>
    <t>Mek63-18K</t>
  </si>
  <si>
    <t>Nhật Bản/Nion KOHDEN</t>
  </si>
  <si>
    <t>Máy huyết học KOHDEN cellta</t>
  </si>
  <si>
    <t>2902-0610</t>
  </si>
  <si>
    <t>Chem WELL-2900</t>
  </si>
  <si>
    <t>Mỹ/Chem WELL</t>
  </si>
  <si>
    <t>Máy Chem WELL</t>
  </si>
  <si>
    <t>2F-23754</t>
  </si>
  <si>
    <t>CH20BTMF202</t>
  </si>
  <si>
    <t>Nhật Bản/oinput</t>
  </si>
  <si>
    <t>Hỏng bo, hỏng hệ thống bơm, không có linh kiện thay thế.</t>
  </si>
  <si>
    <t>29020610</t>
  </si>
  <si>
    <t>ChemWWell-2900</t>
  </si>
  <si>
    <t>Mỹ/ChemWWell</t>
  </si>
  <si>
    <t>Máy sinh hóa Chem 7</t>
  </si>
  <si>
    <t>450593
450182</t>
  </si>
  <si>
    <t>Máy nội tiết Human (máy đọc)</t>
  </si>
  <si>
    <t>Hỏng nguồn, hỏng màn hình</t>
  </si>
  <si>
    <t>10966</t>
  </si>
  <si>
    <t>Nihonkoden
4620K</t>
  </si>
  <si>
    <t xml:space="preserve">Máy huyết học 18 thông số </t>
  </si>
  <si>
    <t>Máy hút ẩm</t>
  </si>
  <si>
    <t>Vẫn lên nguồn, hỏng màn hình, lỗi bo, nguồn tự động tắt</t>
  </si>
  <si>
    <t>UD-20302247</t>
  </si>
  <si>
    <t>Urican</t>
  </si>
  <si>
    <t>Máy nước tiểu</t>
  </si>
  <si>
    <t>TTYT DP</t>
  </si>
  <si>
    <t>hoảng quạt gió bóng điện, bảng điều khiển</t>
  </si>
  <si>
    <t>NZ52208</t>
  </si>
  <si>
    <t>AC2-42S1</t>
  </si>
  <si>
    <t>Indonexia/Esco</t>
  </si>
  <si>
    <t>Cai</t>
  </si>
  <si>
    <t>Tủ ATSH cấp 2</t>
  </si>
  <si>
    <t>không lên nguồn, đã sử dụng lâu ngày</t>
  </si>
  <si>
    <t>K04521</t>
  </si>
  <si>
    <t>4XAA(LR6)</t>
  </si>
  <si>
    <t>Máy pH cầm tay</t>
  </si>
  <si>
    <t>17111029</t>
  </si>
  <si>
    <t>P910</t>
  </si>
  <si>
    <t>Trung quốc/integra</t>
  </si>
  <si>
    <t>Máy đong môi trường</t>
  </si>
  <si>
    <t>Tủ sấy</t>
  </si>
  <si>
    <t>Hỏng nguồn không lên</t>
  </si>
  <si>
    <t>D515705721</t>
  </si>
  <si>
    <t>LLB300</t>
  </si>
  <si>
    <t>Cân kỹ thuật</t>
  </si>
  <si>
    <t>31103170</t>
  </si>
  <si>
    <t>AUTOCLAVE</t>
  </si>
  <si>
    <t>Nhật Bản/tomy</t>
  </si>
  <si>
    <t>Nồi hấp 53L TOMY</t>
  </si>
  <si>
    <t>Hỏng không lên nguồn</t>
  </si>
  <si>
    <t>HD-45B12050016</t>
  </si>
  <si>
    <t>HD-45B</t>
  </si>
  <si>
    <t>Đức/harison</t>
  </si>
  <si>
    <t>Hỏng sử dụng lâu ngày không có linh kiện sửa chữa</t>
  </si>
  <si>
    <t>1662122151</t>
  </si>
  <si>
    <t>CD-SB902H</t>
  </si>
  <si>
    <t>Đài loan/ enco</t>
  </si>
  <si>
    <t>Hỏng điều kiển không có linh kiện thay thế</t>
  </si>
  <si>
    <t>081308</t>
  </si>
  <si>
    <t>MGC200</t>
  </si>
  <si>
    <t>Mỹ/ Inlesgang</t>
  </si>
  <si>
    <t>Máy áp lạnh CTC</t>
  </si>
  <si>
    <t>Hỏng lâu ngày không sử dụng được</t>
  </si>
  <si>
    <t>Infant Hours</t>
  </si>
  <si>
    <t>Máy ủ ẩm sơ sinh</t>
  </si>
  <si>
    <t>Hỏng bóng, hỏng chân</t>
  </si>
  <si>
    <t>734</t>
  </si>
  <si>
    <t>Trung quốc/sdaowless</t>
  </si>
  <si>
    <t>Đèn mổ 4 bóng</t>
  </si>
  <si>
    <t>Việt Nam/TNY</t>
  </si>
  <si>
    <t>Viêt nam</t>
  </si>
  <si>
    <t>Hỏng rỉ sét, ô xi hoá</t>
  </si>
  <si>
    <t>B503.5073</t>
  </si>
  <si>
    <t>UE-500</t>
  </si>
  <si>
    <t>Đức/Memrt</t>
  </si>
  <si>
    <t>Máy đo ánh sáng</t>
  </si>
  <si>
    <t>Không lên nguồn, hoảng màn hình, không có linh kiện thay thế.</t>
  </si>
  <si>
    <t>.063176</t>
  </si>
  <si>
    <t>Sper 840020</t>
  </si>
  <si>
    <t>Đài loan/Sper</t>
  </si>
  <si>
    <t>38524887/109</t>
  </si>
  <si>
    <t>Testo 410-2</t>
  </si>
  <si>
    <t>Đức/ Testo</t>
  </si>
  <si>
    <t>Máy đo vi khí hậu (Nhiệt độ, độ ẩm)</t>
  </si>
  <si>
    <t>9081406</t>
  </si>
  <si>
    <t>EXTECH Instruments</t>
  </si>
  <si>
    <t>Mỹ/EXTECH</t>
  </si>
  <si>
    <t>Máy đo Vi khí hậu (Nhiệt độ, độ ẩm, tốc độ gió)</t>
  </si>
  <si>
    <t>Không lên nguồn, đã sửa chữa nhiều lần nhưng không có linh kiên thay thế</t>
  </si>
  <si>
    <t>94028</t>
  </si>
  <si>
    <t>SPIROSET 3000</t>
  </si>
  <si>
    <t>Đức/HormanN</t>
  </si>
  <si>
    <t>Máy đo chức năng hô hấp</t>
  </si>
  <si>
    <t>00862933</t>
  </si>
  <si>
    <t>NL-22</t>
  </si>
  <si>
    <t>Nhật/Rion</t>
  </si>
  <si>
    <t>Máy đo ồn phân tích dải tần</t>
  </si>
  <si>
    <t>Bật nguồn không lên, máy để lâu tromg kho</t>
  </si>
  <si>
    <t>Chương trình BNN</t>
  </si>
  <si>
    <t>HA1E0003</t>
  </si>
  <si>
    <t>HA-22</t>
  </si>
  <si>
    <t>Bỉ/Clindiag</t>
  </si>
  <si>
    <t>Máy xét nghiệm huyết học</t>
  </si>
  <si>
    <t>ETX-R3-0912060</t>
  </si>
  <si>
    <t>PX-300HF</t>
  </si>
  <si>
    <t>Mỹ\ETX Medical,inc</t>
  </si>
  <si>
    <t>Máy chụp XQ</t>
  </si>
  <si>
    <t xml:space="preserve">
JA03420
15214743</t>
  </si>
  <si>
    <t>MC-126T3MF
08648847</t>
  </si>
  <si>
    <t>Nhật/siemens</t>
  </si>
  <si>
    <t>Máy siêu âm đen trắng</t>
  </si>
  <si>
    <t>Tình trạng hiện tại</t>
  </si>
  <si>
    <t>Nguồn gốc</t>
  </si>
  <si>
    <t>Số Sêri</t>
  </si>
  <si>
    <t>Model</t>
  </si>
  <si>
    <t>Số lượng</t>
  </si>
  <si>
    <t>Năm nhận</t>
  </si>
  <si>
    <t>Nước sản xuất/ hãng</t>
  </si>
  <si>
    <t>Đơn vị tính</t>
  </si>
  <si>
    <t xml:space="preserve">Danh mục trang thiết bị </t>
  </si>
  <si>
    <t>TT</t>
  </si>
  <si>
    <t>A</t>
  </si>
  <si>
    <t>Năm sử dụng</t>
  </si>
  <si>
    <t>Giá trị còn lại đến 31/12/2024)</t>
  </si>
  <si>
    <t>Trung quốc/Shimadzu</t>
  </si>
  <si>
    <t>Inđônêxia/themmo</t>
  </si>
  <si>
    <t>Hàn Quốc/Yidonf-myum</t>
  </si>
  <si>
    <t>Đức/SARTORIUS</t>
  </si>
  <si>
    <t>EUROPE/VELP</t>
  </si>
  <si>
    <t>I</t>
  </si>
  <si>
    <t>II</t>
  </si>
  <si>
    <t>/Media/đức</t>
  </si>
  <si>
    <r>
      <t>Tủ ấm 60</t>
    </r>
    <r>
      <rPr>
        <vertAlign val="superscript"/>
        <sz val="10"/>
        <rFont val="Times New Roman"/>
        <family val="1"/>
      </rPr>
      <t>0</t>
    </r>
    <r>
      <rPr>
        <sz val="10"/>
        <rFont val="Times New Roman"/>
        <family val="1"/>
      </rPr>
      <t>C</t>
    </r>
  </si>
  <si>
    <t>Bộ hút thai (01 máy hút thai, 04 bộ hút thai)</t>
  </si>
  <si>
    <t>Phụ lục 1</t>
  </si>
  <si>
    <t>Dàn</t>
  </si>
  <si>
    <t>Nguyên Gíá</t>
  </si>
  <si>
    <t>TÀI SẢN CÓ NGUYÊN GIÁ DƯỚI 500 TRIỆU</t>
  </si>
  <si>
    <t>Máy quang phổ tử ngoại khả kiến UV mini-1240/V(Máy quang phổ tử ngoại )</t>
  </si>
  <si>
    <t>III.  Khoa Xét nghiệm CĐHA-TDCN</t>
  </si>
  <si>
    <t>Phòng khám đa khoa</t>
  </si>
  <si>
    <t>Khoa Bệnh nghề nghiệp</t>
  </si>
  <si>
    <t xml:space="preserve">Tổng cộng </t>
  </si>
  <si>
    <t>DANH SÁCH TÀI SẢN THANH LÝ ĐỀ NGHỊ XÁC ĐỊNH GIÁ TRỊ</t>
  </si>
  <si>
    <t>(Kèm theo thư mời báo giá số         / KSBT-DVT,  ngày       /5/2025 của Trung tâm Kiểm soát bệnh tật tỉnh Nghệ 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</si>
</sst>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5" fontId="3" fillId="0" borderId="1" xfId="4" applyNumberFormat="1" applyFont="1" applyFill="1" applyBorder="1" applyAlignment="1">
      <alignment horizontal="center" vertical="center" wrapText="1"/>
    </xf>
    <xf numFmtId="165" fontId="3" fillId="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5">
    <cellStyle name="Comma" xfId="4" builtinId="3"/>
    <cellStyle name="Comma 10" xfId="2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2DC0-61A5-4143-AB41-BBEA53D85BA6}">
  <sheetPr>
    <pageSetUpPr fitToPage="1"/>
  </sheetPr>
  <dimension ref="A1:M57"/>
  <sheetViews>
    <sheetView tabSelected="1" view="pageBreakPreview" zoomScaleNormal="100" zoomScaleSheetLayoutView="100" workbookViewId="0">
      <selection activeCell="A3" sqref="A3:M3"/>
    </sheetView>
  </sheetViews>
  <sheetFormatPr defaultColWidth="9.140625" defaultRowHeight="12.75" x14ac:dyDescent="0.25"/>
  <cols>
    <col min="1" max="1" width="4.5703125" style="6" customWidth="1"/>
    <col min="2" max="2" width="24" style="11" customWidth="1"/>
    <col min="3" max="3" width="6.85546875" style="6" customWidth="1"/>
    <col min="4" max="4" width="13.5703125" style="8" customWidth="1"/>
    <col min="5" max="5" width="8.85546875" style="8" customWidth="1"/>
    <col min="6" max="6" width="7.7109375" style="6" customWidth="1"/>
    <col min="7" max="7" width="7.28515625" style="6" customWidth="1"/>
    <col min="8" max="8" width="10" style="6" customWidth="1"/>
    <col min="9" max="9" width="12.7109375" style="6" customWidth="1"/>
    <col min="10" max="10" width="16" style="6" bestFit="1" customWidth="1"/>
    <col min="11" max="11" width="15.5703125" style="7" customWidth="1"/>
    <col min="12" max="12" width="13.7109375" style="7" customWidth="1"/>
    <col min="13" max="13" width="21.42578125" style="6" customWidth="1"/>
    <col min="14" max="16384" width="9.140625" style="8"/>
  </cols>
  <sheetData>
    <row r="1" spans="1:13" ht="15.75" customHeight="1" x14ac:dyDescent="0.25">
      <c r="A1" s="9"/>
      <c r="B1" s="5"/>
      <c r="C1" s="5"/>
      <c r="D1" s="5"/>
      <c r="E1" s="5"/>
      <c r="L1" s="33" t="s">
        <v>230</v>
      </c>
      <c r="M1" s="33"/>
    </row>
    <row r="2" spans="1:13" ht="22.5" customHeight="1" x14ac:dyDescent="0.25">
      <c r="A2" s="31" t="s">
        <v>239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8" customHeight="1" x14ac:dyDescent="0.25">
      <c r="A3" s="32" t="s">
        <v>240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5">
      <c r="A4" s="10"/>
    </row>
    <row r="5" spans="1:13" ht="25.5" x14ac:dyDescent="0.25">
      <c r="A5" s="1" t="s">
        <v>216</v>
      </c>
      <c r="B5" s="1" t="s">
        <v>215</v>
      </c>
      <c r="C5" s="1" t="s">
        <v>214</v>
      </c>
      <c r="D5" s="1" t="s">
        <v>213</v>
      </c>
      <c r="E5" s="1" t="s">
        <v>212</v>
      </c>
      <c r="F5" s="1" t="s">
        <v>218</v>
      </c>
      <c r="G5" s="1" t="s">
        <v>211</v>
      </c>
      <c r="H5" s="1" t="s">
        <v>210</v>
      </c>
      <c r="I5" s="1" t="s">
        <v>209</v>
      </c>
      <c r="J5" s="4" t="s">
        <v>232</v>
      </c>
      <c r="K5" s="4" t="s">
        <v>219</v>
      </c>
      <c r="L5" s="1" t="s">
        <v>208</v>
      </c>
      <c r="M5" s="3" t="s">
        <v>207</v>
      </c>
    </row>
    <row r="6" spans="1:13" s="12" customFormat="1" ht="19.5" customHeight="1" x14ac:dyDescent="0.2">
      <c r="A6" s="1" t="s">
        <v>217</v>
      </c>
      <c r="B6" s="2" t="s">
        <v>233</v>
      </c>
      <c r="C6" s="1"/>
      <c r="D6" s="1"/>
      <c r="E6" s="1"/>
      <c r="F6" s="1"/>
      <c r="G6" s="1">
        <f>G7+G19+G27</f>
        <v>47</v>
      </c>
      <c r="H6" s="1"/>
      <c r="I6" s="1"/>
      <c r="J6" s="29">
        <f>J7+J19+J27</f>
        <v>4572816567</v>
      </c>
      <c r="K6" s="29">
        <f>K7+K19+K27</f>
        <v>0</v>
      </c>
      <c r="L6" s="4"/>
      <c r="M6" s="1"/>
    </row>
    <row r="7" spans="1:13" ht="19.5" customHeight="1" x14ac:dyDescent="0.25">
      <c r="A7" s="1" t="s">
        <v>225</v>
      </c>
      <c r="B7" s="2" t="s">
        <v>237</v>
      </c>
      <c r="C7" s="1"/>
      <c r="D7" s="1"/>
      <c r="E7" s="14"/>
      <c r="F7" s="1"/>
      <c r="G7" s="1">
        <f>SUM(G8:G18)</f>
        <v>11</v>
      </c>
      <c r="H7" s="1"/>
      <c r="I7" s="1"/>
      <c r="J7" s="29">
        <f>SUM(J8:J18)</f>
        <v>1277589465</v>
      </c>
      <c r="K7" s="29">
        <f t="shared" ref="K7" si="0">SUM(K8:K18)</f>
        <v>0</v>
      </c>
      <c r="L7" s="4"/>
      <c r="M7" s="4"/>
    </row>
    <row r="8" spans="1:13" ht="25.5" x14ac:dyDescent="0.25">
      <c r="A8" s="14">
        <v>1</v>
      </c>
      <c r="B8" s="16" t="s">
        <v>202</v>
      </c>
      <c r="C8" s="14" t="s">
        <v>1</v>
      </c>
      <c r="D8" s="14" t="s">
        <v>201</v>
      </c>
      <c r="E8" s="14">
        <v>2013</v>
      </c>
      <c r="F8" s="14">
        <v>2013</v>
      </c>
      <c r="G8" s="14">
        <v>1</v>
      </c>
      <c r="H8" s="14" t="s">
        <v>200</v>
      </c>
      <c r="I8" s="17" t="s">
        <v>199</v>
      </c>
      <c r="J8" s="15">
        <v>380355444</v>
      </c>
      <c r="K8" s="15">
        <v>0</v>
      </c>
      <c r="L8" s="14" t="s">
        <v>59</v>
      </c>
      <c r="M8" s="16" t="s">
        <v>193</v>
      </c>
    </row>
    <row r="9" spans="1:13" ht="38.25" x14ac:dyDescent="0.2">
      <c r="A9" s="14">
        <v>2</v>
      </c>
      <c r="B9" s="18" t="s">
        <v>14</v>
      </c>
      <c r="C9" s="14" t="s">
        <v>1</v>
      </c>
      <c r="D9" s="14" t="s">
        <v>13</v>
      </c>
      <c r="E9" s="14">
        <v>2010</v>
      </c>
      <c r="F9" s="14">
        <v>2010</v>
      </c>
      <c r="G9" s="19">
        <v>1</v>
      </c>
      <c r="H9" s="14" t="s">
        <v>12</v>
      </c>
      <c r="I9" s="17" t="s">
        <v>11</v>
      </c>
      <c r="J9" s="20">
        <v>185345444</v>
      </c>
      <c r="K9" s="14">
        <v>0</v>
      </c>
      <c r="L9" s="14" t="s">
        <v>10</v>
      </c>
      <c r="M9" s="16" t="s">
        <v>9</v>
      </c>
    </row>
    <row r="10" spans="1:13" ht="51" x14ac:dyDescent="0.25">
      <c r="A10" s="14">
        <v>3</v>
      </c>
      <c r="B10" s="16" t="s">
        <v>206</v>
      </c>
      <c r="C10" s="14" t="s">
        <v>1</v>
      </c>
      <c r="D10" s="14" t="s">
        <v>205</v>
      </c>
      <c r="E10" s="14">
        <v>2001</v>
      </c>
      <c r="F10" s="14">
        <v>2001</v>
      </c>
      <c r="G10" s="14">
        <v>1</v>
      </c>
      <c r="H10" s="14" t="s">
        <v>204</v>
      </c>
      <c r="I10" s="17" t="s">
        <v>203</v>
      </c>
      <c r="J10" s="15">
        <v>159000000</v>
      </c>
      <c r="K10" s="15">
        <v>0</v>
      </c>
      <c r="L10" s="14" t="s">
        <v>59</v>
      </c>
      <c r="M10" s="16" t="s">
        <v>184</v>
      </c>
    </row>
    <row r="11" spans="1:13" ht="25.5" x14ac:dyDescent="0.25">
      <c r="A11" s="14">
        <v>4</v>
      </c>
      <c r="B11" s="16" t="s">
        <v>198</v>
      </c>
      <c r="C11" s="14" t="s">
        <v>1</v>
      </c>
      <c r="D11" s="14" t="s">
        <v>197</v>
      </c>
      <c r="E11" s="14">
        <v>2014</v>
      </c>
      <c r="F11" s="14">
        <v>2014</v>
      </c>
      <c r="G11" s="14">
        <v>1</v>
      </c>
      <c r="H11" s="14" t="s">
        <v>196</v>
      </c>
      <c r="I11" s="17" t="s">
        <v>195</v>
      </c>
      <c r="J11" s="15">
        <v>140000000</v>
      </c>
      <c r="K11" s="15">
        <v>0</v>
      </c>
      <c r="L11" s="14" t="s">
        <v>194</v>
      </c>
      <c r="M11" s="16" t="s">
        <v>193</v>
      </c>
    </row>
    <row r="12" spans="1:13" ht="38.25" x14ac:dyDescent="0.25">
      <c r="A12" s="14">
        <v>5</v>
      </c>
      <c r="B12" s="18" t="s">
        <v>19</v>
      </c>
      <c r="C12" s="14" t="s">
        <v>1</v>
      </c>
      <c r="D12" s="14" t="s">
        <v>18</v>
      </c>
      <c r="E12" s="14">
        <v>2010</v>
      </c>
      <c r="F12" s="14">
        <v>2010</v>
      </c>
      <c r="G12" s="14">
        <v>1</v>
      </c>
      <c r="H12" s="14" t="s">
        <v>17</v>
      </c>
      <c r="I12" s="17" t="s">
        <v>16</v>
      </c>
      <c r="J12" s="15">
        <v>135650609</v>
      </c>
      <c r="K12" s="14">
        <v>0</v>
      </c>
      <c r="L12" s="14" t="s">
        <v>10</v>
      </c>
      <c r="M12" s="16" t="s">
        <v>15</v>
      </c>
    </row>
    <row r="13" spans="1:13" ht="51" x14ac:dyDescent="0.25">
      <c r="A13" s="14">
        <v>6</v>
      </c>
      <c r="B13" s="16" t="s">
        <v>188</v>
      </c>
      <c r="C13" s="14" t="s">
        <v>1</v>
      </c>
      <c r="D13" s="14" t="s">
        <v>187</v>
      </c>
      <c r="E13" s="14">
        <v>2010</v>
      </c>
      <c r="F13" s="14">
        <v>2010</v>
      </c>
      <c r="G13" s="14">
        <v>1</v>
      </c>
      <c r="H13" s="14" t="s">
        <v>186</v>
      </c>
      <c r="I13" s="17" t="s">
        <v>185</v>
      </c>
      <c r="J13" s="15">
        <v>81950000</v>
      </c>
      <c r="K13" s="15">
        <v>0</v>
      </c>
      <c r="L13" s="14" t="s">
        <v>59</v>
      </c>
      <c r="M13" s="16" t="s">
        <v>184</v>
      </c>
    </row>
    <row r="14" spans="1:13" ht="51" x14ac:dyDescent="0.25">
      <c r="A14" s="14">
        <v>7</v>
      </c>
      <c r="B14" s="16" t="s">
        <v>192</v>
      </c>
      <c r="C14" s="14" t="s">
        <v>1</v>
      </c>
      <c r="D14" s="14" t="s">
        <v>191</v>
      </c>
      <c r="E14" s="14">
        <v>2014</v>
      </c>
      <c r="F14" s="14">
        <v>2014</v>
      </c>
      <c r="G14" s="14">
        <v>1</v>
      </c>
      <c r="H14" s="14" t="s">
        <v>190</v>
      </c>
      <c r="I14" s="17" t="s">
        <v>189</v>
      </c>
      <c r="J14" s="15">
        <v>80828440</v>
      </c>
      <c r="K14" s="15">
        <v>0</v>
      </c>
      <c r="L14" s="14" t="s">
        <v>59</v>
      </c>
      <c r="M14" s="16" t="s">
        <v>184</v>
      </c>
    </row>
    <row r="15" spans="1:13" ht="38.25" x14ac:dyDescent="0.25">
      <c r="A15" s="14">
        <v>8</v>
      </c>
      <c r="B15" s="18" t="s">
        <v>25</v>
      </c>
      <c r="C15" s="14" t="s">
        <v>1</v>
      </c>
      <c r="D15" s="14" t="s">
        <v>24</v>
      </c>
      <c r="E15" s="14">
        <v>2009</v>
      </c>
      <c r="F15" s="14">
        <v>2009</v>
      </c>
      <c r="G15" s="14">
        <v>1</v>
      </c>
      <c r="H15" s="14" t="s">
        <v>23</v>
      </c>
      <c r="I15" s="17" t="s">
        <v>22</v>
      </c>
      <c r="J15" s="15">
        <v>42000000</v>
      </c>
      <c r="K15" s="15">
        <v>0</v>
      </c>
      <c r="L15" s="14" t="s">
        <v>10</v>
      </c>
      <c r="M15" s="16" t="s">
        <v>9</v>
      </c>
    </row>
    <row r="16" spans="1:13" ht="38.25" x14ac:dyDescent="0.2">
      <c r="A16" s="14">
        <v>9</v>
      </c>
      <c r="B16" s="21" t="s">
        <v>183</v>
      </c>
      <c r="C16" s="14" t="s">
        <v>1</v>
      </c>
      <c r="D16" s="14" t="s">
        <v>182</v>
      </c>
      <c r="E16" s="14">
        <v>2009</v>
      </c>
      <c r="F16" s="14">
        <v>2010</v>
      </c>
      <c r="G16" s="19">
        <v>1</v>
      </c>
      <c r="H16" s="14" t="s">
        <v>181</v>
      </c>
      <c r="I16" s="17" t="s">
        <v>180</v>
      </c>
      <c r="J16" s="15">
        <v>33200000</v>
      </c>
      <c r="K16" s="15">
        <v>0</v>
      </c>
      <c r="L16" s="14" t="s">
        <v>59</v>
      </c>
      <c r="M16" s="16" t="s">
        <v>145</v>
      </c>
    </row>
    <row r="17" spans="1:13" ht="25.5" x14ac:dyDescent="0.2">
      <c r="A17" s="14">
        <v>10</v>
      </c>
      <c r="B17" s="21" t="s">
        <v>179</v>
      </c>
      <c r="C17" s="14" t="s">
        <v>1</v>
      </c>
      <c r="D17" s="14" t="s">
        <v>178</v>
      </c>
      <c r="E17" s="14">
        <v>2014</v>
      </c>
      <c r="F17" s="14">
        <v>2014</v>
      </c>
      <c r="G17" s="19">
        <v>1</v>
      </c>
      <c r="H17" s="22" t="s">
        <v>177</v>
      </c>
      <c r="I17" s="23" t="s">
        <v>176</v>
      </c>
      <c r="J17" s="20">
        <v>27712608</v>
      </c>
      <c r="K17" s="15">
        <v>0</v>
      </c>
      <c r="L17" s="14" t="s">
        <v>59</v>
      </c>
      <c r="M17" s="16" t="s">
        <v>0</v>
      </c>
    </row>
    <row r="18" spans="1:13" ht="38.25" x14ac:dyDescent="0.2">
      <c r="A18" s="14">
        <v>11</v>
      </c>
      <c r="B18" s="16" t="s">
        <v>171</v>
      </c>
      <c r="C18" s="14" t="s">
        <v>1</v>
      </c>
      <c r="D18" s="14" t="s">
        <v>175</v>
      </c>
      <c r="E18" s="14">
        <v>2014</v>
      </c>
      <c r="F18" s="14">
        <v>2014</v>
      </c>
      <c r="G18" s="19">
        <v>1</v>
      </c>
      <c r="H18" s="14" t="s">
        <v>174</v>
      </c>
      <c r="I18" s="17" t="s">
        <v>173</v>
      </c>
      <c r="J18" s="15">
        <v>11546920</v>
      </c>
      <c r="K18" s="15">
        <v>0</v>
      </c>
      <c r="L18" s="14" t="s">
        <v>59</v>
      </c>
      <c r="M18" s="16" t="s">
        <v>172</v>
      </c>
    </row>
    <row r="19" spans="1:13" ht="26.25" customHeight="1" x14ac:dyDescent="0.25">
      <c r="A19" s="1" t="s">
        <v>226</v>
      </c>
      <c r="B19" s="2" t="s">
        <v>236</v>
      </c>
      <c r="C19" s="1"/>
      <c r="D19" s="1"/>
      <c r="E19" s="14"/>
      <c r="F19" s="1"/>
      <c r="G19" s="1">
        <f>SUM(G20:G26)</f>
        <v>7</v>
      </c>
      <c r="H19" s="1"/>
      <c r="I19" s="4"/>
      <c r="J19" s="29">
        <f>SUM(J20:J26)</f>
        <v>179687000</v>
      </c>
      <c r="K19" s="15"/>
      <c r="L19" s="4"/>
      <c r="M19" s="4"/>
    </row>
    <row r="20" spans="1:13" ht="25.5" x14ac:dyDescent="0.2">
      <c r="A20" s="14">
        <v>1</v>
      </c>
      <c r="B20" s="27" t="s">
        <v>160</v>
      </c>
      <c r="C20" s="14" t="s">
        <v>1</v>
      </c>
      <c r="D20" s="22" t="s">
        <v>5</v>
      </c>
      <c r="E20" s="13">
        <v>1999</v>
      </c>
      <c r="F20" s="13">
        <v>1999</v>
      </c>
      <c r="G20" s="14">
        <v>1</v>
      </c>
      <c r="H20" s="22" t="s">
        <v>159</v>
      </c>
      <c r="I20" s="17" t="s">
        <v>3</v>
      </c>
      <c r="J20" s="15">
        <v>83187000</v>
      </c>
      <c r="K20" s="15">
        <v>0</v>
      </c>
      <c r="L20" s="22" t="s">
        <v>2</v>
      </c>
      <c r="M20" s="16" t="s">
        <v>158</v>
      </c>
    </row>
    <row r="21" spans="1:13" ht="25.5" x14ac:dyDescent="0.2">
      <c r="A21" s="14">
        <v>2</v>
      </c>
      <c r="B21" s="16" t="s">
        <v>229</v>
      </c>
      <c r="C21" s="14" t="s">
        <v>8</v>
      </c>
      <c r="D21" s="22" t="s">
        <v>166</v>
      </c>
      <c r="E21" s="14">
        <v>2000</v>
      </c>
      <c r="F21" s="14">
        <v>2000</v>
      </c>
      <c r="G21" s="14">
        <v>1</v>
      </c>
      <c r="H21" s="22" t="s">
        <v>3</v>
      </c>
      <c r="I21" s="17" t="s">
        <v>3</v>
      </c>
      <c r="J21" s="15">
        <v>47460000</v>
      </c>
      <c r="K21" s="15">
        <v>0</v>
      </c>
      <c r="L21" s="14" t="s">
        <v>2</v>
      </c>
      <c r="M21" s="16" t="s">
        <v>167</v>
      </c>
    </row>
    <row r="22" spans="1:13" ht="38.25" x14ac:dyDescent="0.25">
      <c r="A22" s="14">
        <v>3</v>
      </c>
      <c r="B22" s="16" t="s">
        <v>136</v>
      </c>
      <c r="C22" s="14" t="s">
        <v>4</v>
      </c>
      <c r="D22" s="14" t="s">
        <v>170</v>
      </c>
      <c r="E22" s="14">
        <v>2003</v>
      </c>
      <c r="F22" s="14">
        <v>2003</v>
      </c>
      <c r="G22" s="14">
        <v>1</v>
      </c>
      <c r="H22" s="13" t="s">
        <v>169</v>
      </c>
      <c r="I22" s="17" t="s">
        <v>168</v>
      </c>
      <c r="J22" s="15">
        <v>27500000</v>
      </c>
      <c r="K22" s="15">
        <v>0</v>
      </c>
      <c r="L22" s="14" t="s">
        <v>2</v>
      </c>
      <c r="M22" s="16" t="s">
        <v>9</v>
      </c>
    </row>
    <row r="23" spans="1:13" ht="38.25" x14ac:dyDescent="0.2">
      <c r="A23" s="14">
        <v>4</v>
      </c>
      <c r="B23" s="24" t="s">
        <v>116</v>
      </c>
      <c r="C23" s="14" t="s">
        <v>1</v>
      </c>
      <c r="D23" s="14" t="s">
        <v>152</v>
      </c>
      <c r="E23" s="13">
        <v>1997</v>
      </c>
      <c r="F23" s="13">
        <v>1997</v>
      </c>
      <c r="G23" s="22">
        <v>1</v>
      </c>
      <c r="H23" s="22" t="s">
        <v>151</v>
      </c>
      <c r="I23" s="17" t="s">
        <v>150</v>
      </c>
      <c r="J23" s="15">
        <v>10140000</v>
      </c>
      <c r="K23" s="15">
        <v>0</v>
      </c>
      <c r="L23" s="22" t="s">
        <v>2</v>
      </c>
      <c r="M23" s="16" t="s">
        <v>149</v>
      </c>
    </row>
    <row r="24" spans="1:13" ht="25.5" x14ac:dyDescent="0.2">
      <c r="A24" s="14">
        <v>5</v>
      </c>
      <c r="B24" s="24" t="s">
        <v>157</v>
      </c>
      <c r="C24" s="14" t="s">
        <v>1</v>
      </c>
      <c r="D24" s="14" t="s">
        <v>156</v>
      </c>
      <c r="E24" s="13">
        <v>2014</v>
      </c>
      <c r="F24" s="13">
        <v>2020</v>
      </c>
      <c r="G24" s="22">
        <v>1</v>
      </c>
      <c r="H24" s="22" t="s">
        <v>155</v>
      </c>
      <c r="I24" s="17" t="s">
        <v>154</v>
      </c>
      <c r="J24" s="15">
        <v>5400000</v>
      </c>
      <c r="K24" s="15">
        <v>0</v>
      </c>
      <c r="L24" s="22" t="s">
        <v>2</v>
      </c>
      <c r="M24" s="16" t="s">
        <v>153</v>
      </c>
    </row>
    <row r="25" spans="1:13" ht="38.25" x14ac:dyDescent="0.2">
      <c r="A25" s="14">
        <v>6</v>
      </c>
      <c r="B25" s="16" t="s">
        <v>6</v>
      </c>
      <c r="C25" s="14" t="s">
        <v>4</v>
      </c>
      <c r="D25" s="22" t="s">
        <v>165</v>
      </c>
      <c r="E25" s="14">
        <v>2005</v>
      </c>
      <c r="F25" s="14">
        <v>2005</v>
      </c>
      <c r="G25" s="14">
        <v>1</v>
      </c>
      <c r="H25" s="22" t="s">
        <v>3</v>
      </c>
      <c r="I25" s="17" t="s">
        <v>3</v>
      </c>
      <c r="J25" s="15">
        <v>3000000</v>
      </c>
      <c r="K25" s="15">
        <v>0</v>
      </c>
      <c r="L25" s="14" t="s">
        <v>2</v>
      </c>
      <c r="M25" s="16" t="s">
        <v>9</v>
      </c>
    </row>
    <row r="26" spans="1:13" ht="25.5" x14ac:dyDescent="0.2">
      <c r="A26" s="14">
        <v>7</v>
      </c>
      <c r="B26" s="24" t="s">
        <v>164</v>
      </c>
      <c r="C26" s="14" t="s">
        <v>4</v>
      </c>
      <c r="D26" s="14" t="s">
        <v>163</v>
      </c>
      <c r="E26" s="14">
        <v>2007</v>
      </c>
      <c r="F26" s="22">
        <v>1998</v>
      </c>
      <c r="G26" s="14">
        <v>1</v>
      </c>
      <c r="H26" s="17" t="s">
        <v>162</v>
      </c>
      <c r="I26" s="17" t="s">
        <v>3</v>
      </c>
      <c r="J26" s="15">
        <v>3000000</v>
      </c>
      <c r="K26" s="15">
        <v>0</v>
      </c>
      <c r="L26" s="22" t="s">
        <v>2</v>
      </c>
      <c r="M26" s="16" t="s">
        <v>161</v>
      </c>
    </row>
    <row r="27" spans="1:13" ht="21.75" customHeight="1" x14ac:dyDescent="0.25">
      <c r="A27" s="2" t="s">
        <v>235</v>
      </c>
      <c r="B27" s="2"/>
      <c r="C27" s="13"/>
      <c r="D27" s="13"/>
      <c r="E27" s="14"/>
      <c r="F27" s="13"/>
      <c r="G27" s="28">
        <f>SUM(G28:G56)</f>
        <v>29</v>
      </c>
      <c r="H27" s="13"/>
      <c r="I27" s="13"/>
      <c r="J27" s="30">
        <f t="shared" ref="J27:K27" si="1">SUM(J28:J56)</f>
        <v>3115540102</v>
      </c>
      <c r="K27" s="30">
        <f t="shared" si="1"/>
        <v>0</v>
      </c>
      <c r="L27" s="15"/>
      <c r="M27" s="13"/>
    </row>
    <row r="28" spans="1:13" ht="38.25" x14ac:dyDescent="0.25">
      <c r="A28" s="14">
        <v>1</v>
      </c>
      <c r="B28" s="16" t="s">
        <v>111</v>
      </c>
      <c r="C28" s="14" t="s">
        <v>1</v>
      </c>
      <c r="D28" s="14" t="s">
        <v>20</v>
      </c>
      <c r="E28" s="14">
        <v>2001</v>
      </c>
      <c r="F28" s="14">
        <v>2013</v>
      </c>
      <c r="G28" s="14">
        <v>1</v>
      </c>
      <c r="H28" s="14">
        <v>18460</v>
      </c>
      <c r="I28" s="17" t="s">
        <v>110</v>
      </c>
      <c r="J28" s="15">
        <v>430000000</v>
      </c>
      <c r="K28" s="15">
        <v>0</v>
      </c>
      <c r="L28" s="14" t="s">
        <v>2</v>
      </c>
      <c r="M28" s="16" t="s">
        <v>105</v>
      </c>
    </row>
    <row r="29" spans="1:13" ht="46.5" customHeight="1" x14ac:dyDescent="0.25">
      <c r="A29" s="14">
        <v>2</v>
      </c>
      <c r="B29" s="16" t="s">
        <v>83</v>
      </c>
      <c r="C29" s="14" t="s">
        <v>8</v>
      </c>
      <c r="D29" s="14" t="s">
        <v>82</v>
      </c>
      <c r="E29" s="14">
        <v>2014</v>
      </c>
      <c r="F29" s="14">
        <v>2014</v>
      </c>
      <c r="G29" s="14">
        <v>1</v>
      </c>
      <c r="H29" s="14" t="s">
        <v>81</v>
      </c>
      <c r="I29" s="17" t="s">
        <v>80</v>
      </c>
      <c r="J29" s="15">
        <v>369501440</v>
      </c>
      <c r="K29" s="15">
        <v>0</v>
      </c>
      <c r="L29" s="14" t="s">
        <v>59</v>
      </c>
      <c r="M29" s="16" t="s">
        <v>0</v>
      </c>
    </row>
    <row r="30" spans="1:13" ht="51.75" customHeight="1" x14ac:dyDescent="0.25">
      <c r="A30" s="14">
        <v>3</v>
      </c>
      <c r="B30" s="16" t="s">
        <v>234</v>
      </c>
      <c r="C30" s="14" t="s">
        <v>1</v>
      </c>
      <c r="D30" s="14" t="s">
        <v>63</v>
      </c>
      <c r="E30" s="14">
        <v>2001</v>
      </c>
      <c r="F30" s="14">
        <v>2001</v>
      </c>
      <c r="G30" s="14">
        <v>1</v>
      </c>
      <c r="H30" s="14" t="s">
        <v>62</v>
      </c>
      <c r="I30" s="17" t="s">
        <v>61</v>
      </c>
      <c r="J30" s="15">
        <v>235000000</v>
      </c>
      <c r="K30" s="15">
        <v>0</v>
      </c>
      <c r="L30" s="14" t="s">
        <v>58</v>
      </c>
      <c r="M30" s="16" t="s">
        <v>60</v>
      </c>
    </row>
    <row r="31" spans="1:13" ht="38.25" x14ac:dyDescent="0.25">
      <c r="A31" s="14">
        <v>4</v>
      </c>
      <c r="B31" s="16" t="s">
        <v>53</v>
      </c>
      <c r="C31" s="14" t="s">
        <v>231</v>
      </c>
      <c r="D31" s="14" t="s">
        <v>21</v>
      </c>
      <c r="E31" s="14">
        <v>2008</v>
      </c>
      <c r="F31" s="14">
        <v>2008</v>
      </c>
      <c r="G31" s="6">
        <v>1</v>
      </c>
      <c r="H31" s="14">
        <v>680</v>
      </c>
      <c r="I31" s="17" t="s">
        <v>57</v>
      </c>
      <c r="J31" s="15">
        <v>234394739</v>
      </c>
      <c r="K31" s="15">
        <v>0</v>
      </c>
      <c r="L31" s="14" t="s">
        <v>56</v>
      </c>
      <c r="M31" s="16" t="s">
        <v>51</v>
      </c>
    </row>
    <row r="32" spans="1:13" ht="38.25" x14ac:dyDescent="0.25">
      <c r="A32" s="14">
        <v>5</v>
      </c>
      <c r="B32" s="16" t="s">
        <v>53</v>
      </c>
      <c r="C32" s="14" t="s">
        <v>1</v>
      </c>
      <c r="D32" s="14" t="s">
        <v>21</v>
      </c>
      <c r="E32" s="14"/>
      <c r="F32" s="14">
        <v>2013</v>
      </c>
      <c r="G32" s="14">
        <v>1</v>
      </c>
      <c r="H32" s="14">
        <v>680</v>
      </c>
      <c r="I32" s="17" t="s">
        <v>52</v>
      </c>
      <c r="J32" s="25">
        <v>230000000</v>
      </c>
      <c r="K32" s="15">
        <v>0</v>
      </c>
      <c r="L32" s="14" t="s">
        <v>36</v>
      </c>
      <c r="M32" s="16" t="s">
        <v>51</v>
      </c>
    </row>
    <row r="33" spans="1:13" ht="38.25" x14ac:dyDescent="0.25">
      <c r="A33" s="14">
        <v>6</v>
      </c>
      <c r="B33" s="16" t="s">
        <v>92</v>
      </c>
      <c r="C33" s="14" t="s">
        <v>1</v>
      </c>
      <c r="D33" s="14" t="s">
        <v>91</v>
      </c>
      <c r="E33" s="14">
        <v>2010</v>
      </c>
      <c r="F33" s="14">
        <v>2010</v>
      </c>
      <c r="G33" s="14">
        <v>1</v>
      </c>
      <c r="H33" s="14" t="s">
        <v>90</v>
      </c>
      <c r="I33" s="17" t="s">
        <v>89</v>
      </c>
      <c r="J33" s="15">
        <v>225000000</v>
      </c>
      <c r="K33" s="15">
        <v>0</v>
      </c>
      <c r="L33" s="14" t="s">
        <v>2</v>
      </c>
      <c r="M33" s="16" t="s">
        <v>9</v>
      </c>
    </row>
    <row r="34" spans="1:13" ht="38.25" x14ac:dyDescent="0.25">
      <c r="A34" s="14">
        <v>7</v>
      </c>
      <c r="B34" s="16" t="s">
        <v>53</v>
      </c>
      <c r="C34" s="14" t="s">
        <v>231</v>
      </c>
      <c r="D34" s="14" t="s">
        <v>21</v>
      </c>
      <c r="E34" s="14">
        <v>2008</v>
      </c>
      <c r="F34" s="14">
        <v>2008</v>
      </c>
      <c r="G34" s="14">
        <v>1</v>
      </c>
      <c r="H34" s="14">
        <v>680</v>
      </c>
      <c r="I34" s="17" t="s">
        <v>55</v>
      </c>
      <c r="J34" s="25">
        <v>153553995</v>
      </c>
      <c r="K34" s="15">
        <v>0</v>
      </c>
      <c r="L34" s="14" t="s">
        <v>54</v>
      </c>
      <c r="M34" s="16" t="s">
        <v>51</v>
      </c>
    </row>
    <row r="35" spans="1:13" ht="25.5" x14ac:dyDescent="0.25">
      <c r="A35" s="14">
        <v>8</v>
      </c>
      <c r="B35" s="16" t="s">
        <v>73</v>
      </c>
      <c r="C35" s="14" t="s">
        <v>1</v>
      </c>
      <c r="D35" s="14" t="s">
        <v>72</v>
      </c>
      <c r="E35" s="14">
        <v>2013</v>
      </c>
      <c r="F35" s="14">
        <v>2013</v>
      </c>
      <c r="G35" s="14">
        <v>1</v>
      </c>
      <c r="H35" s="14" t="s">
        <v>71</v>
      </c>
      <c r="I35" s="17" t="s">
        <v>70</v>
      </c>
      <c r="J35" s="15">
        <v>135931857</v>
      </c>
      <c r="K35" s="15">
        <v>0</v>
      </c>
      <c r="L35" s="14" t="s">
        <v>65</v>
      </c>
      <c r="M35" s="16" t="s">
        <v>69</v>
      </c>
    </row>
    <row r="36" spans="1:13" ht="38.25" x14ac:dyDescent="0.25">
      <c r="A36" s="14">
        <v>9</v>
      </c>
      <c r="B36" s="16" t="s">
        <v>115</v>
      </c>
      <c r="C36" s="14" t="s">
        <v>1</v>
      </c>
      <c r="D36" s="14" t="s">
        <v>96</v>
      </c>
      <c r="E36" s="14">
        <v>2009</v>
      </c>
      <c r="F36" s="14">
        <v>2009</v>
      </c>
      <c r="G36" s="14">
        <v>1</v>
      </c>
      <c r="H36" s="14" t="s">
        <v>114</v>
      </c>
      <c r="I36" s="17" t="s">
        <v>113</v>
      </c>
      <c r="J36" s="15">
        <v>135160000</v>
      </c>
      <c r="K36" s="15">
        <v>0</v>
      </c>
      <c r="L36" s="14" t="s">
        <v>7</v>
      </c>
      <c r="M36" s="16" t="s">
        <v>112</v>
      </c>
    </row>
    <row r="37" spans="1:13" ht="38.25" x14ac:dyDescent="0.25">
      <c r="A37" s="14">
        <v>10</v>
      </c>
      <c r="B37" s="16" t="s">
        <v>97</v>
      </c>
      <c r="C37" s="14" t="s">
        <v>1</v>
      </c>
      <c r="D37" s="14" t="s">
        <v>96</v>
      </c>
      <c r="E37" s="14">
        <v>2005</v>
      </c>
      <c r="F37" s="14">
        <v>2005</v>
      </c>
      <c r="G37" s="14">
        <v>1</v>
      </c>
      <c r="H37" s="17" t="s">
        <v>95</v>
      </c>
      <c r="I37" s="17" t="s">
        <v>94</v>
      </c>
      <c r="J37" s="15">
        <v>135000000</v>
      </c>
      <c r="K37" s="15">
        <v>0</v>
      </c>
      <c r="L37" s="14" t="s">
        <v>2</v>
      </c>
      <c r="M37" s="16" t="s">
        <v>93</v>
      </c>
    </row>
    <row r="38" spans="1:13" ht="25.5" x14ac:dyDescent="0.25">
      <c r="A38" s="14">
        <v>11</v>
      </c>
      <c r="B38" s="16" t="s">
        <v>41</v>
      </c>
      <c r="C38" s="14" t="s">
        <v>1</v>
      </c>
      <c r="D38" s="14" t="s">
        <v>40</v>
      </c>
      <c r="E38" s="14">
        <v>2013</v>
      </c>
      <c r="F38" s="14">
        <v>2013</v>
      </c>
      <c r="G38" s="14">
        <v>1</v>
      </c>
      <c r="H38" s="14" t="s">
        <v>39</v>
      </c>
      <c r="I38" s="17" t="s">
        <v>42</v>
      </c>
      <c r="J38" s="15">
        <v>119600000</v>
      </c>
      <c r="K38" s="15">
        <v>0</v>
      </c>
      <c r="L38" s="14" t="s">
        <v>36</v>
      </c>
      <c r="M38" s="16" t="s">
        <v>0</v>
      </c>
    </row>
    <row r="39" spans="1:13" ht="38.25" x14ac:dyDescent="0.25">
      <c r="A39" s="14">
        <v>12</v>
      </c>
      <c r="B39" s="16" t="s">
        <v>109</v>
      </c>
      <c r="C39" s="14" t="s">
        <v>1</v>
      </c>
      <c r="D39" s="14" t="s">
        <v>108</v>
      </c>
      <c r="E39" s="14">
        <v>2000</v>
      </c>
      <c r="F39" s="14">
        <v>2000</v>
      </c>
      <c r="G39" s="14">
        <v>1</v>
      </c>
      <c r="H39" s="14" t="s">
        <v>107</v>
      </c>
      <c r="I39" s="17" t="s">
        <v>106</v>
      </c>
      <c r="J39" s="15">
        <v>96432000</v>
      </c>
      <c r="K39" s="15">
        <v>0</v>
      </c>
      <c r="L39" s="14" t="s">
        <v>2</v>
      </c>
      <c r="M39" s="16" t="s">
        <v>105</v>
      </c>
    </row>
    <row r="40" spans="1:13" ht="25.5" x14ac:dyDescent="0.25">
      <c r="A40" s="14">
        <v>13</v>
      </c>
      <c r="B40" s="16" t="s">
        <v>135</v>
      </c>
      <c r="C40" s="14" t="s">
        <v>1</v>
      </c>
      <c r="D40" s="14" t="s">
        <v>134</v>
      </c>
      <c r="E40" s="14">
        <v>2013</v>
      </c>
      <c r="F40" s="14">
        <v>2013</v>
      </c>
      <c r="G40" s="14">
        <v>1</v>
      </c>
      <c r="H40" s="14" t="s">
        <v>133</v>
      </c>
      <c r="I40" s="17" t="s">
        <v>132</v>
      </c>
      <c r="J40" s="15">
        <v>88343625</v>
      </c>
      <c r="K40" s="15">
        <v>0</v>
      </c>
      <c r="L40" s="14" t="s">
        <v>121</v>
      </c>
      <c r="M40" s="16" t="s">
        <v>50</v>
      </c>
    </row>
    <row r="41" spans="1:13" ht="25.5" x14ac:dyDescent="0.25">
      <c r="A41" s="14">
        <v>14</v>
      </c>
      <c r="B41" s="16" t="s">
        <v>49</v>
      </c>
      <c r="C41" s="14" t="s">
        <v>1</v>
      </c>
      <c r="D41" s="14" t="s">
        <v>48</v>
      </c>
      <c r="E41" s="14">
        <v>2013</v>
      </c>
      <c r="F41" s="14">
        <v>2013</v>
      </c>
      <c r="G41" s="14">
        <v>1</v>
      </c>
      <c r="H41" s="14" t="s">
        <v>47</v>
      </c>
      <c r="I41" s="17" t="s">
        <v>46</v>
      </c>
      <c r="J41" s="15">
        <v>80000000</v>
      </c>
      <c r="K41" s="15">
        <v>0</v>
      </c>
      <c r="L41" s="14" t="s">
        <v>36</v>
      </c>
      <c r="M41" s="16" t="s">
        <v>45</v>
      </c>
    </row>
    <row r="42" spans="1:13" ht="38.25" x14ac:dyDescent="0.25">
      <c r="A42" s="14">
        <v>15</v>
      </c>
      <c r="B42" s="16" t="s">
        <v>101</v>
      </c>
      <c r="C42" s="14" t="s">
        <v>1</v>
      </c>
      <c r="D42" s="14" t="s">
        <v>100</v>
      </c>
      <c r="E42" s="14">
        <v>2008</v>
      </c>
      <c r="F42" s="14">
        <v>2008</v>
      </c>
      <c r="G42" s="14">
        <v>1</v>
      </c>
      <c r="H42" s="14" t="s">
        <v>99</v>
      </c>
      <c r="I42" s="17" t="s">
        <v>98</v>
      </c>
      <c r="J42" s="15">
        <v>75000000</v>
      </c>
      <c r="K42" s="15">
        <v>0</v>
      </c>
      <c r="L42" s="14" t="s">
        <v>2</v>
      </c>
      <c r="M42" s="16" t="s">
        <v>9</v>
      </c>
    </row>
    <row r="43" spans="1:13" ht="25.5" x14ac:dyDescent="0.25">
      <c r="A43" s="14">
        <v>16</v>
      </c>
      <c r="B43" s="16" t="s">
        <v>88</v>
      </c>
      <c r="C43" s="14" t="s">
        <v>4</v>
      </c>
      <c r="D43" s="14" t="s">
        <v>87</v>
      </c>
      <c r="E43" s="14">
        <v>2013</v>
      </c>
      <c r="F43" s="14">
        <v>2013</v>
      </c>
      <c r="G43" s="14">
        <v>1</v>
      </c>
      <c r="H43" s="14" t="s">
        <v>86</v>
      </c>
      <c r="I43" s="17" t="s">
        <v>85</v>
      </c>
      <c r="J43" s="15">
        <v>73000000</v>
      </c>
      <c r="K43" s="15">
        <v>0</v>
      </c>
      <c r="L43" s="14" t="s">
        <v>2</v>
      </c>
      <c r="M43" s="16" t="s">
        <v>84</v>
      </c>
    </row>
    <row r="44" spans="1:13" ht="24.75" customHeight="1" x14ac:dyDescent="0.25">
      <c r="A44" s="14">
        <v>17</v>
      </c>
      <c r="B44" s="16" t="s">
        <v>44</v>
      </c>
      <c r="C44" s="14" t="s">
        <v>1</v>
      </c>
      <c r="D44" s="14" t="s">
        <v>43</v>
      </c>
      <c r="E44" s="14">
        <v>2008</v>
      </c>
      <c r="F44" s="14">
        <v>2008</v>
      </c>
      <c r="G44" s="14">
        <v>1</v>
      </c>
      <c r="H44" s="14" t="s">
        <v>29</v>
      </c>
      <c r="I44" s="17" t="s">
        <v>28</v>
      </c>
      <c r="J44" s="15">
        <v>67102228</v>
      </c>
      <c r="K44" s="15">
        <v>0</v>
      </c>
      <c r="L44" s="14" t="s">
        <v>36</v>
      </c>
      <c r="M44" s="16" t="s">
        <v>0</v>
      </c>
    </row>
    <row r="45" spans="1:13" ht="25.5" x14ac:dyDescent="0.25">
      <c r="A45" s="14">
        <v>18</v>
      </c>
      <c r="B45" s="16" t="s">
        <v>228</v>
      </c>
      <c r="C45" s="14" t="s">
        <v>4</v>
      </c>
      <c r="D45" s="14" t="s">
        <v>227</v>
      </c>
      <c r="E45" s="14">
        <v>2013</v>
      </c>
      <c r="F45" s="14">
        <v>2013</v>
      </c>
      <c r="G45" s="14">
        <v>1</v>
      </c>
      <c r="H45" s="14" t="s">
        <v>38</v>
      </c>
      <c r="I45" s="17" t="s">
        <v>37</v>
      </c>
      <c r="J45" s="15">
        <v>40000000</v>
      </c>
      <c r="K45" s="15">
        <v>0</v>
      </c>
      <c r="L45" s="14" t="s">
        <v>36</v>
      </c>
      <c r="M45" s="16" t="s">
        <v>0</v>
      </c>
    </row>
    <row r="46" spans="1:13" ht="25.5" x14ac:dyDescent="0.25">
      <c r="A46" s="14">
        <v>19</v>
      </c>
      <c r="B46" s="16" t="s">
        <v>140</v>
      </c>
      <c r="C46" s="14" t="s">
        <v>4</v>
      </c>
      <c r="D46" s="14" t="s">
        <v>220</v>
      </c>
      <c r="E46" s="14">
        <v>2013</v>
      </c>
      <c r="F46" s="14">
        <v>2013</v>
      </c>
      <c r="G46" s="14">
        <v>1</v>
      </c>
      <c r="H46" s="14" t="s">
        <v>139</v>
      </c>
      <c r="I46" s="17" t="s">
        <v>138</v>
      </c>
      <c r="J46" s="15">
        <v>33485657</v>
      </c>
      <c r="K46" s="15">
        <v>0</v>
      </c>
      <c r="L46" s="14" t="s">
        <v>121</v>
      </c>
      <c r="M46" s="16" t="s">
        <v>137</v>
      </c>
    </row>
    <row r="47" spans="1:13" ht="25.5" x14ac:dyDescent="0.25">
      <c r="A47" s="14">
        <v>20</v>
      </c>
      <c r="B47" s="16" t="s">
        <v>68</v>
      </c>
      <c r="C47" s="14" t="s">
        <v>4</v>
      </c>
      <c r="D47" s="14" t="s">
        <v>223</v>
      </c>
      <c r="E47" s="14">
        <v>2013</v>
      </c>
      <c r="F47" s="14">
        <v>2013</v>
      </c>
      <c r="G47" s="14">
        <v>1</v>
      </c>
      <c r="H47" s="14" t="s">
        <v>67</v>
      </c>
      <c r="I47" s="17" t="s">
        <v>66</v>
      </c>
      <c r="J47" s="15">
        <v>31550561</v>
      </c>
      <c r="K47" s="15">
        <v>0</v>
      </c>
      <c r="L47" s="14" t="s">
        <v>65</v>
      </c>
      <c r="M47" s="16" t="s">
        <v>64</v>
      </c>
    </row>
    <row r="48" spans="1:13" ht="25.5" x14ac:dyDescent="0.25">
      <c r="A48" s="14">
        <v>21</v>
      </c>
      <c r="B48" s="16" t="s">
        <v>131</v>
      </c>
      <c r="C48" s="14" t="s">
        <v>1</v>
      </c>
      <c r="D48" s="14" t="s">
        <v>221</v>
      </c>
      <c r="E48" s="14">
        <v>2013</v>
      </c>
      <c r="F48" s="14">
        <v>2013</v>
      </c>
      <c r="G48" s="14">
        <v>1</v>
      </c>
      <c r="H48" s="14" t="s">
        <v>130</v>
      </c>
      <c r="I48" s="17" t="s">
        <v>129</v>
      </c>
      <c r="J48" s="15">
        <v>27196000</v>
      </c>
      <c r="K48" s="15">
        <v>0</v>
      </c>
      <c r="L48" s="14" t="s">
        <v>121</v>
      </c>
      <c r="M48" s="16" t="s">
        <v>128</v>
      </c>
    </row>
    <row r="49" spans="1:13" ht="38.25" x14ac:dyDescent="0.25">
      <c r="A49" s="14">
        <v>22</v>
      </c>
      <c r="B49" s="16" t="s">
        <v>144</v>
      </c>
      <c r="C49" s="14" t="s">
        <v>4</v>
      </c>
      <c r="D49" s="14" t="s">
        <v>143</v>
      </c>
      <c r="E49" s="14">
        <v>1997</v>
      </c>
      <c r="F49" s="14">
        <v>1997</v>
      </c>
      <c r="G49" s="14">
        <v>1</v>
      </c>
      <c r="H49" s="14" t="s">
        <v>142</v>
      </c>
      <c r="I49" s="17" t="s">
        <v>141</v>
      </c>
      <c r="J49" s="15">
        <v>24738000</v>
      </c>
      <c r="K49" s="15">
        <v>0</v>
      </c>
      <c r="L49" s="14" t="s">
        <v>121</v>
      </c>
      <c r="M49" s="16" t="s">
        <v>9</v>
      </c>
    </row>
    <row r="50" spans="1:13" ht="38.25" x14ac:dyDescent="0.2">
      <c r="A50" s="14">
        <v>23</v>
      </c>
      <c r="B50" s="16" t="s">
        <v>120</v>
      </c>
      <c r="C50" s="14" t="s">
        <v>1</v>
      </c>
      <c r="D50" s="14" t="s">
        <v>222</v>
      </c>
      <c r="E50" s="14">
        <v>2012</v>
      </c>
      <c r="F50" s="14">
        <v>2012</v>
      </c>
      <c r="G50" s="14">
        <v>1</v>
      </c>
      <c r="H50" s="14" t="s">
        <v>119</v>
      </c>
      <c r="I50" s="22" t="s">
        <v>118</v>
      </c>
      <c r="J50" s="15">
        <v>19200000</v>
      </c>
      <c r="K50" s="15">
        <v>0</v>
      </c>
      <c r="L50" s="14" t="s">
        <v>7</v>
      </c>
      <c r="M50" s="16" t="s">
        <v>117</v>
      </c>
    </row>
    <row r="51" spans="1:13" ht="25.5" x14ac:dyDescent="0.25">
      <c r="A51" s="14">
        <v>24</v>
      </c>
      <c r="B51" s="16" t="s">
        <v>88</v>
      </c>
      <c r="C51" s="14" t="s">
        <v>4</v>
      </c>
      <c r="D51" s="14" t="s">
        <v>104</v>
      </c>
      <c r="E51" s="14">
        <v>1999</v>
      </c>
      <c r="F51" s="14">
        <v>1999</v>
      </c>
      <c r="G51" s="14">
        <v>1</v>
      </c>
      <c r="H51" s="14" t="s">
        <v>103</v>
      </c>
      <c r="I51" s="17" t="s">
        <v>102</v>
      </c>
      <c r="J51" s="15">
        <v>12870000</v>
      </c>
      <c r="K51" s="15">
        <v>0</v>
      </c>
      <c r="L51" s="14" t="s">
        <v>2</v>
      </c>
      <c r="M51" s="16" t="s">
        <v>84</v>
      </c>
    </row>
    <row r="52" spans="1:13" x14ac:dyDescent="0.25">
      <c r="A52" s="14">
        <v>25</v>
      </c>
      <c r="B52" s="26" t="s">
        <v>31</v>
      </c>
      <c r="C52" s="14" t="s">
        <v>1</v>
      </c>
      <c r="D52" s="15" t="s">
        <v>30</v>
      </c>
      <c r="E52" s="17">
        <v>2007</v>
      </c>
      <c r="F52" s="17">
        <v>2007</v>
      </c>
      <c r="G52" s="15">
        <v>1</v>
      </c>
      <c r="H52" s="15" t="s">
        <v>29</v>
      </c>
      <c r="I52" s="17" t="s">
        <v>28</v>
      </c>
      <c r="J52" s="15">
        <v>12580000</v>
      </c>
      <c r="K52" s="15">
        <v>0</v>
      </c>
      <c r="L52" s="15" t="s">
        <v>27</v>
      </c>
      <c r="M52" s="16" t="s">
        <v>26</v>
      </c>
    </row>
    <row r="53" spans="1:13" ht="25.5" x14ac:dyDescent="0.25">
      <c r="A53" s="14">
        <v>26</v>
      </c>
      <c r="B53" s="16" t="s">
        <v>127</v>
      </c>
      <c r="C53" s="14" t="s">
        <v>126</v>
      </c>
      <c r="D53" s="14" t="s">
        <v>125</v>
      </c>
      <c r="E53" s="14">
        <v>2010</v>
      </c>
      <c r="F53" s="14">
        <v>2010</v>
      </c>
      <c r="G53" s="6">
        <v>1</v>
      </c>
      <c r="H53" s="14" t="s">
        <v>124</v>
      </c>
      <c r="I53" s="17" t="s">
        <v>123</v>
      </c>
      <c r="J53" s="15">
        <v>12000000</v>
      </c>
      <c r="K53" s="15">
        <v>0</v>
      </c>
      <c r="L53" s="14" t="s">
        <v>121</v>
      </c>
      <c r="M53" s="16" t="s">
        <v>122</v>
      </c>
    </row>
    <row r="54" spans="1:13" ht="38.25" x14ac:dyDescent="0.25">
      <c r="A54" s="14">
        <v>27</v>
      </c>
      <c r="B54" s="16" t="s">
        <v>79</v>
      </c>
      <c r="C54" s="14" t="s">
        <v>1</v>
      </c>
      <c r="D54" s="14" t="s">
        <v>78</v>
      </c>
      <c r="E54" s="14">
        <v>2019</v>
      </c>
      <c r="F54" s="14">
        <v>2019</v>
      </c>
      <c r="G54" s="14">
        <v>1</v>
      </c>
      <c r="H54" s="14" t="s">
        <v>77</v>
      </c>
      <c r="I54" s="17" t="s">
        <v>76</v>
      </c>
      <c r="J54" s="15">
        <v>6800000</v>
      </c>
      <c r="K54" s="15">
        <v>0</v>
      </c>
      <c r="L54" s="14" t="s">
        <v>75</v>
      </c>
      <c r="M54" s="16" t="s">
        <v>74</v>
      </c>
    </row>
    <row r="55" spans="1:13" ht="30.75" customHeight="1" x14ac:dyDescent="0.25">
      <c r="A55" s="14">
        <v>28</v>
      </c>
      <c r="B55" s="16" t="s">
        <v>116</v>
      </c>
      <c r="C55" s="14" t="s">
        <v>1</v>
      </c>
      <c r="D55" s="14" t="s">
        <v>148</v>
      </c>
      <c r="E55" s="14">
        <v>2014</v>
      </c>
      <c r="F55" s="14">
        <v>2014</v>
      </c>
      <c r="G55" s="14">
        <v>1</v>
      </c>
      <c r="H55" s="14" t="s">
        <v>147</v>
      </c>
      <c r="I55" s="17" t="s">
        <v>146</v>
      </c>
      <c r="J55" s="15">
        <v>6600000</v>
      </c>
      <c r="K55" s="15">
        <v>0</v>
      </c>
      <c r="L55" s="14" t="s">
        <v>121</v>
      </c>
      <c r="M55" s="16" t="s">
        <v>145</v>
      </c>
    </row>
    <row r="56" spans="1:13" ht="21" customHeight="1" x14ac:dyDescent="0.25">
      <c r="A56" s="14">
        <v>29</v>
      </c>
      <c r="B56" s="16" t="s">
        <v>35</v>
      </c>
      <c r="C56" s="14" t="s">
        <v>1</v>
      </c>
      <c r="D56" s="15" t="s">
        <v>224</v>
      </c>
      <c r="E56" s="17">
        <v>2011</v>
      </c>
      <c r="F56" s="17">
        <v>2011</v>
      </c>
      <c r="G56" s="15">
        <v>1</v>
      </c>
      <c r="H56" s="15" t="s">
        <v>34</v>
      </c>
      <c r="I56" s="17" t="s">
        <v>33</v>
      </c>
      <c r="J56" s="15">
        <v>5500000</v>
      </c>
      <c r="K56" s="15">
        <v>0</v>
      </c>
      <c r="L56" s="14" t="s">
        <v>32</v>
      </c>
      <c r="M56" s="16" t="s">
        <v>0</v>
      </c>
    </row>
    <row r="57" spans="1:13" ht="21" customHeight="1" x14ac:dyDescent="0.25">
      <c r="A57" s="34" t="s">
        <v>238</v>
      </c>
      <c r="B57" s="35"/>
      <c r="C57" s="35"/>
      <c r="D57" s="35"/>
      <c r="E57" s="35"/>
      <c r="F57" s="36"/>
      <c r="G57" s="1"/>
      <c r="H57" s="14"/>
      <c r="I57" s="14"/>
      <c r="J57" s="29">
        <f>J6</f>
        <v>4572816567</v>
      </c>
      <c r="K57" s="15"/>
      <c r="L57" s="15"/>
      <c r="M57" s="14"/>
    </row>
  </sheetData>
  <mergeCells count="4">
    <mergeCell ref="L1:M1"/>
    <mergeCell ref="A2:M2"/>
    <mergeCell ref="A3:M3"/>
    <mergeCell ref="A57:F57"/>
  </mergeCells>
  <pageMargins left="0.35" right="0.35" top="0.5" bottom="0.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DSTSTL</vt:lpstr>
      <vt:lpstr>'PL DSTSTL'!Print_Area</vt:lpstr>
      <vt:lpstr>'PL DSTSTL'!Print_Titles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User</cp:lastModifiedBy>
  <cp:lastPrinted>2025-05-05T07:48:04Z</cp:lastPrinted>
  <dcterms:created xsi:type="dcterms:W3CDTF">2025-01-11T03:43:11Z</dcterms:created>
  <dcterms:modified xsi:type="dcterms:W3CDTF">2025-05-27T07:46:28Z</dcterms:modified>
</cp:coreProperties>
</file>